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25D45B2E-BAE7-4AA9-A97D-BDAA36F0BFF2}" xr6:coauthVersionLast="47" xr6:coauthVersionMax="47" xr10:uidLastSave="{00000000-0000-0000-0000-000000000000}"/>
  <bookViews>
    <workbookView xWindow="-120" yWindow="-120" windowWidth="24240" windowHeight="13140" activeTab="1" xr2:uid="{BB5D1127-EE65-4F27-825F-D067DBACC511}"/>
  </bookViews>
  <sheets>
    <sheet name="min_reb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2" l="1"/>
  <c r="C38" i="2"/>
  <c r="C39" i="2"/>
  <c r="C40" i="2"/>
  <c r="C41" i="2"/>
  <c r="C42" i="2"/>
  <c r="C43" i="2"/>
  <c r="C44" i="2"/>
  <c r="C36" i="2"/>
  <c r="B36" i="2"/>
  <c r="B37" i="2"/>
  <c r="B38" i="2"/>
  <c r="B39" i="2"/>
  <c r="B40" i="2"/>
  <c r="B41" i="2"/>
  <c r="B42" i="2"/>
  <c r="B43" i="2"/>
  <c r="B44" i="2"/>
  <c r="B35" i="2"/>
  <c r="J22" i="1"/>
  <c r="I22" i="1"/>
  <c r="H22" i="1"/>
  <c r="G22" i="1"/>
  <c r="F22" i="1"/>
  <c r="J18" i="1"/>
  <c r="I18" i="1"/>
  <c r="H18" i="1"/>
  <c r="G18" i="1"/>
  <c r="F18" i="1"/>
  <c r="G14" i="1"/>
  <c r="H14" i="1"/>
  <c r="I14" i="1"/>
  <c r="J14" i="1"/>
  <c r="F14" i="1"/>
</calcChain>
</file>

<file path=xl/sharedStrings.xml><?xml version="1.0" encoding="utf-8"?>
<sst xmlns="http://schemas.openxmlformats.org/spreadsheetml/2006/main" count="46" uniqueCount="28">
  <si>
    <t xml:space="preserve"> 5-6-24</t>
  </si>
  <si>
    <t xml:space="preserve">We created  dynoshock_press </t>
  </si>
  <si>
    <t>TABLE and are redoing the</t>
  </si>
  <si>
    <t>comments on  'minimum reb</t>
  </si>
  <si>
    <t>force needed for any</t>
  </si>
  <si>
    <t>application'.</t>
  </si>
  <si>
    <t>We can assume there is a min amount of reb needed depending on the application.  And there is a bare minimum needed for any application.</t>
  </si>
  <si>
    <t>min reb</t>
  </si>
  <si>
    <t>comp</t>
  </si>
  <si>
    <t xml:space="preserve"> r/c ratio</t>
  </si>
  <si>
    <t>The reb comp ratio [r/c ratio] shows a relationship between reb and comp forces at specific velocities.</t>
  </si>
  <si>
    <t>r/c ratio less than 1 . . . comp is stiffer</t>
  </si>
  <si>
    <t>Using rule of thumb that reb should  be lighter than comp at low velocities.</t>
  </si>
  <si>
    <t>The ratio varies from less than 1 at low velocities to slightly more than 2 at higher velocities.</t>
  </si>
  <si>
    <t>The ratio increases with velocity, but a general rule of thumb is that comp should be stiffer than reb at low velocities..</t>
  </si>
  <si>
    <t>The ratio increases with velocity, but a general rule of thumb is that reb should be faster than comp at low velocities.</t>
  </si>
  <si>
    <t>For example:   55 lbs reb force,  69 lbs comp force  (55 / 69 = .80)</t>
  </si>
  <si>
    <t>Depending on the application, we can assume there is a min amount of reb and comp force needed</t>
  </si>
  <si>
    <t xml:space="preserve"> a_open_press_linear.php</t>
  </si>
  <si>
    <t>ro wogas</t>
  </si>
  <si>
    <t>co wogas</t>
  </si>
  <si>
    <t>r/c ratio</t>
  </si>
  <si>
    <t>[actual]</t>
  </si>
  <si>
    <t>ips</t>
  </si>
  <si>
    <r>
      <t>[line</t>
    </r>
    <r>
      <rPr>
        <sz val="8"/>
        <color rgb="FF1463A9"/>
        <rFont val="Trebuchet MS"/>
        <family val="2"/>
      </rPr>
      <t>a</t>
    </r>
    <r>
      <rPr>
        <sz val="9"/>
        <color rgb="FF1463A9"/>
        <rFont val="Trebuchet MS"/>
        <family val="2"/>
      </rPr>
      <t>r]</t>
    </r>
  </si>
  <si>
    <t>[linear]</t>
  </si>
  <si>
    <t>lb diff</t>
  </si>
  <si>
    <t>[1-2]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</si>
</sst>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rgb="FF000000"/>
      <name val="Trebuchet MS"/>
      <family val="2"/>
    </font>
    <font>
      <sz val="8"/>
      <color rgb="FFB34040"/>
      <name val="Trebuchet MS"/>
      <family val="2"/>
    </font>
    <font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i/>
      <sz val="8"/>
      <color rgb="FFB34040"/>
      <name val="Trebuchet MS"/>
      <family val="2"/>
    </font>
    <font>
      <sz val="9"/>
      <color rgb="FF1463A9"/>
      <name val="Trebuchet MS"/>
      <family val="2"/>
    </font>
    <font>
      <sz val="8"/>
      <color rgb="FF1463A9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E4E4E4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FF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0" borderId="0" xfId="0" applyNumberFormat="1" applyBorder="1"/>
    <xf numFmtId="1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Sheet2!$D$6:$D$14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</c:numCache>
            </c:numRef>
          </c:xVal>
          <c:yVal>
            <c:numRef>
              <c:f>Sheet2!$G$6:$G$14</c:f>
              <c:numCache>
                <c:formatCode>General</c:formatCode>
                <c:ptCount val="9"/>
                <c:pt idx="0">
                  <c:v>0.75</c:v>
                </c:pt>
                <c:pt idx="1">
                  <c:v>0.79</c:v>
                </c:pt>
                <c:pt idx="2">
                  <c:v>0.87</c:v>
                </c:pt>
                <c:pt idx="3">
                  <c:v>0.95</c:v>
                </c:pt>
                <c:pt idx="4">
                  <c:v>1.21</c:v>
                </c:pt>
                <c:pt idx="5">
                  <c:v>1.43</c:v>
                </c:pt>
                <c:pt idx="6">
                  <c:v>1.58</c:v>
                </c:pt>
                <c:pt idx="7">
                  <c:v>1.72</c:v>
                </c:pt>
                <c:pt idx="8">
                  <c:v>1.83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AD-442B-BEF9-12D91100B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853488"/>
        <c:axId val="1023853968"/>
      </c:scatterChart>
      <c:valAx>
        <c:axId val="102385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853968"/>
        <c:crosses val="autoZero"/>
        <c:crossBetween val="midCat"/>
      </c:valAx>
      <c:valAx>
        <c:axId val="102385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853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Sheet2!$D$21:$D$29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</c:numCache>
            </c:numRef>
          </c:xVal>
          <c:yVal>
            <c:numRef>
              <c:f>Sheet2!$G$21:$G$29</c:f>
              <c:numCache>
                <c:formatCode>General</c:formatCode>
                <c:ptCount val="9"/>
                <c:pt idx="0">
                  <c:v>0.75</c:v>
                </c:pt>
                <c:pt idx="1">
                  <c:v>0.93</c:v>
                </c:pt>
                <c:pt idx="2">
                  <c:v>1.08</c:v>
                </c:pt>
                <c:pt idx="3">
                  <c:v>1.18</c:v>
                </c:pt>
                <c:pt idx="4">
                  <c:v>1.46</c:v>
                </c:pt>
                <c:pt idx="5">
                  <c:v>1.67</c:v>
                </c:pt>
                <c:pt idx="6">
                  <c:v>1.76</c:v>
                </c:pt>
                <c:pt idx="7">
                  <c:v>1.8</c:v>
                </c:pt>
                <c:pt idx="8">
                  <c:v>1.83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B4-4505-9918-94456AF6E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244736"/>
        <c:axId val="1754250016"/>
      </c:scatterChart>
      <c:valAx>
        <c:axId val="175424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250016"/>
        <c:crosses val="autoZero"/>
        <c:crossBetween val="midCat"/>
      </c:valAx>
      <c:valAx>
        <c:axId val="175425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244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Sheet2!$D$36:$D$44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</c:numCache>
            </c:numRef>
          </c:xVal>
          <c:yVal>
            <c:numRef>
              <c:f>Sheet2!$E$36:$E$44</c:f>
              <c:numCache>
                <c:formatCode>General</c:formatCode>
                <c:ptCount val="9"/>
                <c:pt idx="0">
                  <c:v>55.7</c:v>
                </c:pt>
                <c:pt idx="1">
                  <c:v>75.2</c:v>
                </c:pt>
                <c:pt idx="2">
                  <c:v>97.3</c:v>
                </c:pt>
                <c:pt idx="3">
                  <c:v>121.4</c:v>
                </c:pt>
                <c:pt idx="4">
                  <c:v>245.8</c:v>
                </c:pt>
                <c:pt idx="5">
                  <c:v>494.2</c:v>
                </c:pt>
                <c:pt idx="6">
                  <c:v>739.9</c:v>
                </c:pt>
                <c:pt idx="7">
                  <c:v>999</c:v>
                </c:pt>
                <c:pt idx="8">
                  <c:v>1253.2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91-4180-B125-359E1F18B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132000"/>
        <c:axId val="1689140640"/>
      </c:scatterChart>
      <c:valAx>
        <c:axId val="168913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140640"/>
        <c:crosses val="autoZero"/>
        <c:crossBetween val="midCat"/>
      </c:valAx>
      <c:valAx>
        <c:axId val="168914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132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443442</xdr:colOff>
      <xdr:row>2</xdr:row>
      <xdr:rowOff>10583</xdr:rowOff>
    </xdr:from>
    <xdr:to>
      <xdr:col>16</xdr:col>
      <xdr:colOff>138642</xdr:colOff>
      <xdr:row>13</xdr:row>
      <xdr:rowOff>139171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FD86EC-DC09-0D0C-7A58-2936B6810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412750</xdr:colOff>
      <xdr:row>17</xdr:row>
      <xdr:rowOff>10584</xdr:rowOff>
    </xdr:from>
    <xdr:to>
      <xdr:col>16</xdr:col>
      <xdr:colOff>74084</xdr:colOff>
      <xdr:row>28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57FEBD-2E50-8587-96BA-689824A36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402167</xdr:colOff>
      <xdr:row>26</xdr:row>
      <xdr:rowOff>120650</xdr:rowOff>
    </xdr:from>
    <xdr:to>
      <xdr:col>17</xdr:col>
      <xdr:colOff>63500</xdr:colOff>
      <xdr:row>41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C4D993-9939-4DD5-0397-85AB6A6A1C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CA26D-6CB4-4CDD-9509-A6AE08EAF437}">
  <sheetPr transitionEvaluation="1" transitionEntry="1"/>
  <dimension ref="A1:J23"/>
  <sheetViews>
    <sheetView showGridLines="0" workbookViewId="0">
      <selection activeCell="C16" sqref="C16"/>
    </sheetView>
  </sheetViews>
  <sheetFormatPr defaultRowHeight="15" x14ac:dyDescent="0.25"/>
  <sheetData>
    <row r="1" spans="1:10" x14ac:dyDescent="0.25">
      <c r="E1" s="1" t="s">
        <v>14</v>
      </c>
    </row>
    <row r="2" spans="1:10" x14ac:dyDescent="0.25">
      <c r="E2" s="1" t="s">
        <v>13</v>
      </c>
    </row>
    <row r="3" spans="1:10" x14ac:dyDescent="0.25">
      <c r="A3" t="s">
        <v>0</v>
      </c>
      <c r="E3" s="1" t="s">
        <v>12</v>
      </c>
    </row>
    <row r="4" spans="1:10" x14ac:dyDescent="0.25">
      <c r="A4" t="s">
        <v>1</v>
      </c>
      <c r="E4" t="s">
        <v>6</v>
      </c>
    </row>
    <row r="5" spans="1:10" x14ac:dyDescent="0.25">
      <c r="A5" t="s">
        <v>2</v>
      </c>
    </row>
    <row r="6" spans="1:10" x14ac:dyDescent="0.25">
      <c r="A6" t="s">
        <v>3</v>
      </c>
    </row>
    <row r="7" spans="1:10" x14ac:dyDescent="0.25">
      <c r="A7" t="s">
        <v>4</v>
      </c>
      <c r="E7" s="1" t="s">
        <v>17</v>
      </c>
    </row>
    <row r="8" spans="1:10" x14ac:dyDescent="0.25">
      <c r="A8" s="1" t="s">
        <v>5</v>
      </c>
      <c r="E8" s="1" t="s">
        <v>10</v>
      </c>
    </row>
    <row r="9" spans="1:10" x14ac:dyDescent="0.25">
      <c r="E9" s="1" t="s">
        <v>15</v>
      </c>
    </row>
    <row r="10" spans="1:10" x14ac:dyDescent="0.25">
      <c r="A10" s="1" t="s">
        <v>18</v>
      </c>
      <c r="E10" s="1" t="s">
        <v>16</v>
      </c>
      <c r="J10" s="1"/>
    </row>
    <row r="12" spans="1:10" x14ac:dyDescent="0.25">
      <c r="E12" s="1" t="s">
        <v>11</v>
      </c>
    </row>
    <row r="13" spans="1:10" x14ac:dyDescent="0.25">
      <c r="E13" s="2" t="s">
        <v>7</v>
      </c>
      <c r="F13" s="3">
        <v>45</v>
      </c>
      <c r="G13" s="3">
        <v>51</v>
      </c>
      <c r="H13" s="3">
        <v>55</v>
      </c>
      <c r="I13" s="3">
        <v>59</v>
      </c>
      <c r="J13" s="4">
        <v>63</v>
      </c>
    </row>
    <row r="14" spans="1:10" x14ac:dyDescent="0.25">
      <c r="E14" s="5" t="s">
        <v>8</v>
      </c>
      <c r="F14" s="6">
        <f>F13/F15</f>
        <v>64.285714285714292</v>
      </c>
      <c r="G14" s="6">
        <f t="shared" ref="G14:J14" si="0">G13/G15</f>
        <v>72.857142857142861</v>
      </c>
      <c r="H14" s="6">
        <f t="shared" si="0"/>
        <v>78.571428571428569</v>
      </c>
      <c r="I14" s="6">
        <f t="shared" si="0"/>
        <v>84.285714285714292</v>
      </c>
      <c r="J14" s="7">
        <f t="shared" si="0"/>
        <v>90</v>
      </c>
    </row>
    <row r="15" spans="1:10" x14ac:dyDescent="0.25">
      <c r="E15" s="8" t="s">
        <v>9</v>
      </c>
      <c r="F15" s="9">
        <v>0.7</v>
      </c>
      <c r="G15" s="9">
        <v>0.7</v>
      </c>
      <c r="H15" s="9">
        <v>0.7</v>
      </c>
      <c r="I15" s="9">
        <v>0.7</v>
      </c>
      <c r="J15" s="10">
        <v>0.7</v>
      </c>
    </row>
    <row r="16" spans="1:10" x14ac:dyDescent="0.25">
      <c r="E16">
        <v>1</v>
      </c>
    </row>
    <row r="17" spans="5:10" x14ac:dyDescent="0.25">
      <c r="E17" s="2" t="s">
        <v>7</v>
      </c>
      <c r="F17" s="3">
        <v>45</v>
      </c>
      <c r="G17" s="3">
        <v>51</v>
      </c>
      <c r="H17" s="3">
        <v>55</v>
      </c>
      <c r="I17" s="3">
        <v>59</v>
      </c>
      <c r="J17" s="4">
        <v>63</v>
      </c>
    </row>
    <row r="18" spans="5:10" x14ac:dyDescent="0.25">
      <c r="E18" s="5" t="s">
        <v>8</v>
      </c>
      <c r="F18" s="6">
        <f>F17/F19</f>
        <v>56.25</v>
      </c>
      <c r="G18" s="6">
        <f t="shared" ref="G18" si="1">G17/G19</f>
        <v>63.75</v>
      </c>
      <c r="H18" s="6">
        <f t="shared" ref="H18" si="2">H17/H19</f>
        <v>68.75</v>
      </c>
      <c r="I18" s="6">
        <f t="shared" ref="I18" si="3">I17/I19</f>
        <v>73.75</v>
      </c>
      <c r="J18" s="7">
        <f t="shared" ref="J18" si="4">J17/J19</f>
        <v>78.75</v>
      </c>
    </row>
    <row r="19" spans="5:10" x14ac:dyDescent="0.25">
      <c r="E19" s="8" t="s">
        <v>9</v>
      </c>
      <c r="F19" s="9">
        <v>0.8</v>
      </c>
      <c r="G19" s="9">
        <v>0.8</v>
      </c>
      <c r="H19" s="9">
        <v>0.8</v>
      </c>
      <c r="I19" s="9">
        <v>0.8</v>
      </c>
      <c r="J19" s="9">
        <v>0.8</v>
      </c>
    </row>
    <row r="20" spans="5:10" x14ac:dyDescent="0.25">
      <c r="E20">
        <v>1</v>
      </c>
    </row>
    <row r="21" spans="5:10" x14ac:dyDescent="0.25">
      <c r="E21" s="2" t="s">
        <v>7</v>
      </c>
      <c r="F21" s="3">
        <v>45</v>
      </c>
      <c r="G21" s="3">
        <v>51</v>
      </c>
      <c r="H21" s="3">
        <v>55</v>
      </c>
      <c r="I21" s="3">
        <v>59</v>
      </c>
      <c r="J21" s="4">
        <v>63</v>
      </c>
    </row>
    <row r="22" spans="5:10" x14ac:dyDescent="0.25">
      <c r="E22" s="5" t="s">
        <v>8</v>
      </c>
      <c r="F22" s="6">
        <f>F21/F23</f>
        <v>50</v>
      </c>
      <c r="G22" s="6">
        <f t="shared" ref="G22" si="5">G21/G23</f>
        <v>56.666666666666664</v>
      </c>
      <c r="H22" s="6">
        <f t="shared" ref="H22" si="6">H21/H23</f>
        <v>61.111111111111107</v>
      </c>
      <c r="I22" s="6">
        <f t="shared" ref="I22" si="7">I21/I23</f>
        <v>65.555555555555557</v>
      </c>
      <c r="J22" s="7">
        <f t="shared" ref="J22" si="8">J21/J23</f>
        <v>70</v>
      </c>
    </row>
    <row r="23" spans="5:10" x14ac:dyDescent="0.25">
      <c r="E23" s="8" t="s">
        <v>9</v>
      </c>
      <c r="F23" s="9">
        <v>0.9</v>
      </c>
      <c r="G23" s="9">
        <v>0.9</v>
      </c>
      <c r="H23" s="9">
        <v>0.9</v>
      </c>
      <c r="I23" s="9">
        <v>0.9</v>
      </c>
      <c r="J23" s="9">
        <v>0.9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1BCDC-5C93-42C4-A13C-23A5017239AF}">
  <dimension ref="B3:G44"/>
  <sheetViews>
    <sheetView tabSelected="1" topLeftCell="A25" zoomScale="90" zoomScaleNormal="90" workbookViewId="0">
      <selection activeCell="H49" sqref="H49"/>
    </sheetView>
  </sheetViews>
  <sheetFormatPr defaultRowHeight="15" x14ac:dyDescent="0.25"/>
  <sheetData>
    <row r="3" spans="4:7" x14ac:dyDescent="0.25">
      <c r="D3" s="11" t="s">
        <v>23</v>
      </c>
      <c r="E3" s="11" t="s">
        <v>19</v>
      </c>
      <c r="F3" s="11" t="s">
        <v>20</v>
      </c>
      <c r="G3" s="12" t="s">
        <v>21</v>
      </c>
    </row>
    <row r="4" spans="4:7" x14ac:dyDescent="0.25">
      <c r="D4" s="11"/>
      <c r="E4" s="18" t="s">
        <v>22</v>
      </c>
      <c r="F4" s="18" t="s">
        <v>22</v>
      </c>
      <c r="G4" s="19" t="s">
        <v>22</v>
      </c>
    </row>
    <row r="5" spans="4:7" x14ac:dyDescent="0.25">
      <c r="D5" s="11">
        <v>1</v>
      </c>
      <c r="E5" s="14"/>
      <c r="F5" s="14"/>
      <c r="G5" s="15"/>
    </row>
    <row r="6" spans="4:7" x14ac:dyDescent="0.25">
      <c r="D6" s="11">
        <v>2</v>
      </c>
      <c r="E6" s="16">
        <v>-55.7</v>
      </c>
      <c r="F6" s="16">
        <v>74.099999999999994</v>
      </c>
      <c r="G6" s="17">
        <v>0.75</v>
      </c>
    </row>
    <row r="7" spans="4:7" x14ac:dyDescent="0.25">
      <c r="D7" s="11">
        <v>3</v>
      </c>
      <c r="E7" s="14">
        <v>-75.2</v>
      </c>
      <c r="F7" s="14">
        <v>95</v>
      </c>
      <c r="G7" s="15">
        <v>0.79</v>
      </c>
    </row>
    <row r="8" spans="4:7" x14ac:dyDescent="0.25">
      <c r="D8" s="11">
        <v>4</v>
      </c>
      <c r="E8" s="14">
        <v>-97.3</v>
      </c>
      <c r="F8" s="14">
        <v>112.2</v>
      </c>
      <c r="G8" s="15">
        <v>0.87</v>
      </c>
    </row>
    <row r="9" spans="4:7" x14ac:dyDescent="0.25">
      <c r="D9" s="11">
        <v>5</v>
      </c>
      <c r="E9" s="16">
        <v>-121.4</v>
      </c>
      <c r="F9" s="16">
        <v>128.4</v>
      </c>
      <c r="G9" s="17">
        <v>0.95</v>
      </c>
    </row>
    <row r="10" spans="4:7" x14ac:dyDescent="0.25">
      <c r="D10" s="11">
        <v>10</v>
      </c>
      <c r="E10" s="14">
        <v>-245.8</v>
      </c>
      <c r="F10" s="14">
        <v>204</v>
      </c>
      <c r="G10" s="15">
        <v>1.21</v>
      </c>
    </row>
    <row r="11" spans="4:7" x14ac:dyDescent="0.25">
      <c r="D11" s="11">
        <v>20</v>
      </c>
      <c r="E11" s="14">
        <v>-494.2</v>
      </c>
      <c r="F11" s="14">
        <v>345.4</v>
      </c>
      <c r="G11" s="15">
        <v>1.43</v>
      </c>
    </row>
    <row r="12" spans="4:7" x14ac:dyDescent="0.25">
      <c r="D12" s="11">
        <v>30</v>
      </c>
      <c r="E12" s="14">
        <v>-739.9</v>
      </c>
      <c r="F12" s="14">
        <v>467.3</v>
      </c>
      <c r="G12" s="15">
        <v>1.58</v>
      </c>
    </row>
    <row r="13" spans="4:7" x14ac:dyDescent="0.25">
      <c r="D13" s="11">
        <v>40</v>
      </c>
      <c r="E13" s="16">
        <v>-999</v>
      </c>
      <c r="F13" s="16">
        <v>580.29999999999995</v>
      </c>
      <c r="G13" s="17">
        <v>1.72</v>
      </c>
    </row>
    <row r="14" spans="4:7" x14ac:dyDescent="0.25">
      <c r="D14" s="11">
        <v>50</v>
      </c>
      <c r="E14" s="14">
        <v>-1253.2</v>
      </c>
      <c r="F14" s="14">
        <v>683.4</v>
      </c>
      <c r="G14" s="15">
        <v>1.83</v>
      </c>
    </row>
    <row r="15" spans="4:7" x14ac:dyDescent="0.25">
      <c r="D15" s="25"/>
      <c r="E15" s="26"/>
      <c r="F15" s="26"/>
      <c r="G15" s="27"/>
    </row>
    <row r="18" spans="4:7" x14ac:dyDescent="0.25">
      <c r="D18" s="11" t="s">
        <v>23</v>
      </c>
      <c r="E18" s="20" t="s">
        <v>19</v>
      </c>
      <c r="F18" s="20" t="s">
        <v>20</v>
      </c>
      <c r="G18" s="12" t="s">
        <v>21</v>
      </c>
    </row>
    <row r="19" spans="4:7" x14ac:dyDescent="0.25">
      <c r="D19" s="11"/>
      <c r="E19" s="20" t="s">
        <v>24</v>
      </c>
      <c r="F19" s="21" t="s">
        <v>25</v>
      </c>
      <c r="G19" s="12" t="s">
        <v>25</v>
      </c>
    </row>
    <row r="20" spans="4:7" x14ac:dyDescent="0.25">
      <c r="D20" s="11">
        <v>1</v>
      </c>
      <c r="E20" s="14"/>
      <c r="F20" s="22"/>
      <c r="G20" s="15"/>
    </row>
    <row r="21" spans="4:7" x14ac:dyDescent="0.25">
      <c r="D21" s="11">
        <v>2</v>
      </c>
      <c r="E21" s="23">
        <v>-55.7</v>
      </c>
      <c r="F21" s="24">
        <v>74.099999999999994</v>
      </c>
      <c r="G21" s="17">
        <v>0.75</v>
      </c>
    </row>
    <row r="22" spans="4:7" x14ac:dyDescent="0.25">
      <c r="D22" s="11">
        <v>3</v>
      </c>
      <c r="E22" s="14">
        <v>-80.599999999999994</v>
      </c>
      <c r="F22" s="22">
        <v>87.2</v>
      </c>
      <c r="G22" s="15">
        <v>0.93</v>
      </c>
    </row>
    <row r="23" spans="4:7" x14ac:dyDescent="0.25">
      <c r="D23" s="11">
        <v>4</v>
      </c>
      <c r="E23" s="14">
        <v>-105.6</v>
      </c>
      <c r="F23" s="22">
        <v>97.9</v>
      </c>
      <c r="G23" s="15">
        <v>1.08</v>
      </c>
    </row>
    <row r="24" spans="4:7" x14ac:dyDescent="0.25">
      <c r="D24" s="11">
        <v>5</v>
      </c>
      <c r="E24" s="23">
        <v>-130.5</v>
      </c>
      <c r="F24" s="24">
        <v>110.3</v>
      </c>
      <c r="G24" s="17">
        <v>1.18</v>
      </c>
    </row>
    <row r="25" spans="4:7" x14ac:dyDescent="0.25">
      <c r="D25" s="11">
        <v>10</v>
      </c>
      <c r="E25" s="14">
        <v>-255.3</v>
      </c>
      <c r="F25" s="22">
        <v>174.4</v>
      </c>
      <c r="G25" s="15">
        <v>1.46</v>
      </c>
    </row>
    <row r="26" spans="4:7" x14ac:dyDescent="0.25">
      <c r="D26" s="11">
        <v>20</v>
      </c>
      <c r="E26" s="14">
        <v>-504.8</v>
      </c>
      <c r="F26" s="22">
        <v>302.39999999999998</v>
      </c>
      <c r="G26" s="15">
        <v>1.67</v>
      </c>
    </row>
    <row r="27" spans="4:7" x14ac:dyDescent="0.25">
      <c r="D27" s="11">
        <v>30</v>
      </c>
      <c r="E27" s="14">
        <v>-754.2</v>
      </c>
      <c r="F27" s="22">
        <v>428.2</v>
      </c>
      <c r="G27" s="15">
        <v>1.76</v>
      </c>
    </row>
    <row r="28" spans="4:7" x14ac:dyDescent="0.25">
      <c r="D28" s="11">
        <v>40</v>
      </c>
      <c r="E28" s="23">
        <v>-1003.7</v>
      </c>
      <c r="F28" s="24">
        <v>556.20000000000005</v>
      </c>
      <c r="G28" s="17">
        <v>1.8</v>
      </c>
    </row>
    <row r="29" spans="4:7" x14ac:dyDescent="0.25">
      <c r="D29" s="11">
        <v>50</v>
      </c>
      <c r="E29" s="14">
        <v>-1253.2</v>
      </c>
      <c r="F29" s="22">
        <v>683.3</v>
      </c>
      <c r="G29" s="15">
        <v>1.83</v>
      </c>
    </row>
    <row r="33" spans="2:7" x14ac:dyDescent="0.25">
      <c r="D33" s="11" t="s">
        <v>23</v>
      </c>
      <c r="E33" s="11" t="s">
        <v>19</v>
      </c>
      <c r="F33" s="20" t="s">
        <v>19</v>
      </c>
      <c r="G33" s="12" t="s">
        <v>26</v>
      </c>
    </row>
    <row r="34" spans="2:7" x14ac:dyDescent="0.25">
      <c r="D34" s="11"/>
      <c r="E34" s="13" t="s">
        <v>22</v>
      </c>
      <c r="F34" s="20" t="s">
        <v>24</v>
      </c>
      <c r="G34" s="12" t="s">
        <v>27</v>
      </c>
    </row>
    <row r="35" spans="2:7" x14ac:dyDescent="0.25">
      <c r="B35" s="14">
        <f>-E35</f>
        <v>-35.1</v>
      </c>
      <c r="C35" s="22"/>
      <c r="D35" s="11">
        <v>1</v>
      </c>
      <c r="E35" s="14">
        <v>35.1</v>
      </c>
      <c r="F35" s="22"/>
      <c r="G35" s="15"/>
    </row>
    <row r="36" spans="2:7" x14ac:dyDescent="0.25">
      <c r="B36" s="14">
        <f t="shared" ref="B36:C44" si="0">-E36</f>
        <v>-55.7</v>
      </c>
      <c r="C36" s="14">
        <f t="shared" si="0"/>
        <v>-55.7</v>
      </c>
      <c r="D36" s="11">
        <v>2</v>
      </c>
      <c r="E36" s="16">
        <v>55.7</v>
      </c>
      <c r="F36" s="24">
        <v>55.7</v>
      </c>
      <c r="G36" s="17">
        <v>0</v>
      </c>
    </row>
    <row r="37" spans="2:7" x14ac:dyDescent="0.25">
      <c r="B37" s="14">
        <f t="shared" si="0"/>
        <v>-75.2</v>
      </c>
      <c r="C37" s="14">
        <f t="shared" si="0"/>
        <v>-80.599999999999994</v>
      </c>
      <c r="D37" s="11">
        <v>3</v>
      </c>
      <c r="E37" s="14">
        <v>75.2</v>
      </c>
      <c r="F37" s="22">
        <v>80.599999999999994</v>
      </c>
      <c r="G37" s="15">
        <v>-5.4</v>
      </c>
    </row>
    <row r="38" spans="2:7" x14ac:dyDescent="0.25">
      <c r="B38" s="14">
        <f t="shared" si="0"/>
        <v>-97.3</v>
      </c>
      <c r="C38" s="14">
        <f t="shared" si="0"/>
        <v>-105.6</v>
      </c>
      <c r="D38" s="11">
        <v>4</v>
      </c>
      <c r="E38" s="14">
        <v>97.3</v>
      </c>
      <c r="F38" s="22">
        <v>105.6</v>
      </c>
      <c r="G38" s="15">
        <v>-8.3000000000000007</v>
      </c>
    </row>
    <row r="39" spans="2:7" x14ac:dyDescent="0.25">
      <c r="B39" s="14">
        <f t="shared" si="0"/>
        <v>-121.4</v>
      </c>
      <c r="C39" s="14">
        <f t="shared" si="0"/>
        <v>-130.5</v>
      </c>
      <c r="D39" s="11">
        <v>5</v>
      </c>
      <c r="E39" s="16">
        <v>121.4</v>
      </c>
      <c r="F39" s="24">
        <v>130.5</v>
      </c>
      <c r="G39" s="17">
        <v>-9.1999999999999993</v>
      </c>
    </row>
    <row r="40" spans="2:7" x14ac:dyDescent="0.25">
      <c r="B40" s="14">
        <f t="shared" si="0"/>
        <v>-245.8</v>
      </c>
      <c r="C40" s="14">
        <f t="shared" si="0"/>
        <v>-255.3</v>
      </c>
      <c r="D40" s="11">
        <v>10</v>
      </c>
      <c r="E40" s="14">
        <v>245.8</v>
      </c>
      <c r="F40" s="22">
        <v>255.3</v>
      </c>
      <c r="G40" s="15">
        <v>-9.5</v>
      </c>
    </row>
    <row r="41" spans="2:7" x14ac:dyDescent="0.25">
      <c r="B41" s="14">
        <f t="shared" si="0"/>
        <v>-494.2</v>
      </c>
      <c r="C41" s="14">
        <f t="shared" si="0"/>
        <v>-504.8</v>
      </c>
      <c r="D41" s="11">
        <v>20</v>
      </c>
      <c r="E41" s="16">
        <v>494.2</v>
      </c>
      <c r="F41" s="24">
        <v>504.8</v>
      </c>
      <c r="G41" s="17">
        <v>-10.5</v>
      </c>
    </row>
    <row r="42" spans="2:7" x14ac:dyDescent="0.25">
      <c r="B42" s="14">
        <f t="shared" si="0"/>
        <v>-739.9</v>
      </c>
      <c r="C42" s="14">
        <f t="shared" si="0"/>
        <v>-754.2</v>
      </c>
      <c r="D42" s="11">
        <v>30</v>
      </c>
      <c r="E42" s="14">
        <v>739.9</v>
      </c>
      <c r="F42" s="22">
        <v>754.2</v>
      </c>
      <c r="G42" s="15">
        <v>-14.4</v>
      </c>
    </row>
    <row r="43" spans="2:7" x14ac:dyDescent="0.25">
      <c r="B43" s="14">
        <f t="shared" si="0"/>
        <v>-999</v>
      </c>
      <c r="C43" s="14">
        <f t="shared" si="0"/>
        <v>-1003.7</v>
      </c>
      <c r="D43" s="11">
        <v>40</v>
      </c>
      <c r="E43" s="16">
        <v>999</v>
      </c>
      <c r="F43" s="24">
        <v>1003.7</v>
      </c>
      <c r="G43" s="17">
        <v>-4.7</v>
      </c>
    </row>
    <row r="44" spans="2:7" x14ac:dyDescent="0.25">
      <c r="B44" s="14">
        <f t="shared" si="0"/>
        <v>-1253.2</v>
      </c>
      <c r="C44" s="14">
        <f t="shared" si="0"/>
        <v>-1253.2</v>
      </c>
      <c r="D44" s="11">
        <v>50</v>
      </c>
      <c r="E44" s="14">
        <v>1253.2</v>
      </c>
      <c r="F44" s="22">
        <v>1253.2</v>
      </c>
      <c r="G44" s="15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min_reb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2024-05-06T21:13:01Z</dcterms:created>
  <dcterms:modified xsi:type="dcterms:W3CDTF">2024-05-07T01:17:26Z</dcterms:modified>
</cp:coreProperties>
</file>